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64afe633c39f4452/Others/Irradiation paper raw data/Figure 4/"/>
    </mc:Choice>
  </mc:AlternateContent>
  <xr:revisionPtr revIDLastSave="86" documentId="8_{C1F8EA74-9A12-46AA-859C-FFA670B480FB}" xr6:coauthVersionLast="47" xr6:coauthVersionMax="47" xr10:uidLastSave="{AC2173D3-B785-4245-97EF-3991BEE723A1}"/>
  <bookViews>
    <workbookView xWindow="28680" yWindow="-120" windowWidth="29040" windowHeight="15720" xr2:uid="{7DA5EFBD-FCC1-4C6C-AAA7-CB6ABED188A1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4" i="1" l="1"/>
  <c r="G134" i="1"/>
  <c r="H134" i="1"/>
  <c r="E134" i="1"/>
  <c r="H130" i="1"/>
  <c r="G130" i="1"/>
  <c r="F130" i="1"/>
  <c r="E130" i="1"/>
  <c r="H124" i="1"/>
  <c r="G124" i="1"/>
  <c r="F124" i="1"/>
  <c r="E124" i="1"/>
  <c r="H118" i="1"/>
  <c r="G118" i="1"/>
  <c r="F118" i="1"/>
  <c r="E118" i="1"/>
  <c r="H112" i="1"/>
  <c r="G112" i="1"/>
  <c r="F112" i="1"/>
  <c r="E112" i="1"/>
  <c r="H106" i="1"/>
  <c r="G106" i="1"/>
  <c r="F106" i="1"/>
  <c r="E106" i="1"/>
  <c r="H100" i="1" l="1"/>
  <c r="G100" i="1"/>
  <c r="F100" i="1"/>
  <c r="E100" i="1"/>
  <c r="H94" i="1"/>
  <c r="G94" i="1"/>
  <c r="F94" i="1"/>
  <c r="E94" i="1"/>
  <c r="H88" i="1"/>
  <c r="G88" i="1"/>
  <c r="F88" i="1"/>
  <c r="E88" i="1"/>
  <c r="H82" i="1"/>
  <c r="G82" i="1"/>
  <c r="F82" i="1"/>
  <c r="E82" i="1"/>
  <c r="H76" i="1"/>
  <c r="G76" i="1"/>
  <c r="F76" i="1"/>
  <c r="E76" i="1"/>
  <c r="H70" i="1"/>
  <c r="G70" i="1"/>
  <c r="F70" i="1"/>
  <c r="E70" i="1"/>
  <c r="H64" i="1"/>
  <c r="G64" i="1"/>
  <c r="F64" i="1"/>
  <c r="E64" i="1"/>
  <c r="H58" i="1"/>
  <c r="G58" i="1"/>
  <c r="F58" i="1"/>
  <c r="E58" i="1"/>
  <c r="H52" i="1"/>
  <c r="G52" i="1"/>
  <c r="F52" i="1"/>
  <c r="E52" i="1"/>
  <c r="H46" i="1"/>
  <c r="G46" i="1"/>
  <c r="F46" i="1"/>
  <c r="E46" i="1"/>
  <c r="H40" i="1"/>
  <c r="G40" i="1"/>
  <c r="F40" i="1"/>
  <c r="E40" i="1"/>
  <c r="H34" i="1"/>
  <c r="G34" i="1"/>
  <c r="F34" i="1"/>
  <c r="E34" i="1"/>
  <c r="H26" i="1"/>
  <c r="G26" i="1"/>
  <c r="F26" i="1"/>
  <c r="E26" i="1"/>
  <c r="H20" i="1"/>
  <c r="G20" i="1"/>
  <c r="F20" i="1"/>
  <c r="E20" i="1"/>
  <c r="H14" i="1"/>
  <c r="G14" i="1"/>
  <c r="F14" i="1"/>
  <c r="E14" i="1"/>
  <c r="H8" i="1"/>
  <c r="G8" i="1"/>
  <c r="F8" i="1"/>
  <c r="E8" i="1"/>
  <c r="H2" i="1"/>
  <c r="G2" i="1"/>
  <c r="F2" i="1"/>
  <c r="E2" i="1"/>
  <c r="E31" i="1" l="1"/>
  <c r="F31" i="1"/>
  <c r="G31" i="1"/>
  <c r="H31" i="1"/>
  <c r="F62" i="1"/>
  <c r="E62" i="1"/>
  <c r="G62" i="1"/>
  <c r="H62" i="1"/>
</calcChain>
</file>

<file path=xl/sharedStrings.xml><?xml version="1.0" encoding="utf-8"?>
<sst xmlns="http://schemas.openxmlformats.org/spreadsheetml/2006/main" count="144" uniqueCount="45">
  <si>
    <t>File name</t>
  </si>
  <si>
    <t>FOV</t>
  </si>
  <si>
    <t>40uM Dapi arm</t>
  </si>
  <si>
    <t>40uM Dapi centromere</t>
  </si>
  <si>
    <t>Average arm</t>
  </si>
  <si>
    <t>arm std</t>
  </si>
  <si>
    <t>centromere average</t>
  </si>
  <si>
    <t>centromere std</t>
  </si>
  <si>
    <r>
      <t xml:space="preserve">4 </t>
    </r>
    <r>
      <rPr>
        <sz val="11"/>
        <color rgb="FF3F3F76"/>
        <rFont val="Aptos Narrow"/>
        <family val="2"/>
      </rPr>
      <t>µ</t>
    </r>
    <r>
      <rPr>
        <sz val="11"/>
        <color rgb="FF3F3F76"/>
        <rFont val="Aptos Narrow"/>
        <family val="2"/>
        <scheme val="minor"/>
      </rPr>
      <t xml:space="preserve">M </t>
    </r>
  </si>
  <si>
    <t xml:space="preserve">40 µM </t>
  </si>
  <si>
    <t>400 µM</t>
  </si>
  <si>
    <t>4uM centromere</t>
  </si>
  <si>
    <t>40uM centromere</t>
  </si>
  <si>
    <t>400uM centromere</t>
  </si>
  <si>
    <t>4uM arm</t>
  </si>
  <si>
    <t>400uM Dapi arm</t>
  </si>
  <si>
    <t>400uM Dapi centromere</t>
  </si>
  <si>
    <t>D:\Yusuf\July 2025\Yusuf 24 7 25\400 40 4 uM Dapi hela bottom\spread 1 zoomed 1</t>
  </si>
  <si>
    <t>For all samples always bin 2, thershold 25</t>
  </si>
  <si>
    <t>4uM arm Standard deviation</t>
  </si>
  <si>
    <t>40uM arm Standard deviation</t>
  </si>
  <si>
    <t>400uM arm Standard deviation</t>
  </si>
  <si>
    <t>4uM centromere Standard deviation</t>
  </si>
  <si>
    <t>40uM centromere Standard deviation</t>
  </si>
  <si>
    <t>400uM centromere Standard deviation</t>
  </si>
  <si>
    <t>5 chromosome 1s of 3 different spreads in total</t>
  </si>
  <si>
    <t>Spread 1 zoomed 2</t>
  </si>
  <si>
    <t>Spread 2 zoomed 1</t>
  </si>
  <si>
    <t>Spread 3 zoomed 1</t>
  </si>
  <si>
    <t>400uM Dapi spread 2 zoomed 1 10um</t>
  </si>
  <si>
    <t>Spread 2 zoomed 2</t>
  </si>
  <si>
    <t>Spread 3 zoomed 2</t>
  </si>
  <si>
    <t>Spread 4 zoomed 1</t>
  </si>
  <si>
    <t>Arm</t>
  </si>
  <si>
    <t>centromere</t>
  </si>
  <si>
    <t>D:\Yusuf\November 2023\Table 3\16 11 23\radiated chromosomes\Final Chromosomes\0Gy a1</t>
  </si>
  <si>
    <t>0GY A1 zoomed 1</t>
  </si>
  <si>
    <t>0Gy A1 zoomed 3</t>
  </si>
  <si>
    <t>0Gy A2</t>
  </si>
  <si>
    <t>0Gy A2 zoomed 1</t>
  </si>
  <si>
    <t>0Gy A3</t>
  </si>
  <si>
    <t>0Gy A3 zoomed 1</t>
  </si>
  <si>
    <t>Bottom pbs hela 4uM dapi 25 7 25</t>
  </si>
  <si>
    <t>Spread 1 zoomed 1</t>
  </si>
  <si>
    <t>Spraed 4 zoomed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</si>
</sst>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3F3F76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">
    <xf numFmtId="0" fontId="0" fillId="0" borderId="0" xfId="0"/>
    <xf numFmtId="0" fontId="0" fillId="3" borderId="0" xfId="0" applyFill="1"/>
    <xf numFmtId="0" fontId="1" fillId="4" borderId="1" xfId="1" applyFill="1"/>
    <xf numFmtId="0" fontId="1" fillId="3" borderId="1" xfId="1" applyFill="1"/>
    <xf numFmtId="0" fontId="1" fillId="5" borderId="1" xfId="1" applyFill="1"/>
    <xf numFmtId="0" fontId="0" fillId="4" borderId="0" xfId="0" applyFill="1"/>
    <xf numFmtId="0" fontId="0" fillId="5" borderId="0" xfId="0" applyFill="1"/>
    <xf numFmtId="2" fontId="1" fillId="4" borderId="1" xfId="1" applyNumberFormat="1" applyFill="1"/>
    <xf numFmtId="2" fontId="1" fillId="3" borderId="1" xfId="1" applyNumberFormat="1" applyFill="1"/>
    <xf numFmtId="2" fontId="1" fillId="5" borderId="1" xfId="1" applyNumberFormat="1" applyFill="1"/>
    <xf numFmtId="2" fontId="0" fillId="4" borderId="0" xfId="0" applyNumberFormat="1" applyFill="1"/>
    <xf numFmtId="2" fontId="0" fillId="3" borderId="0" xfId="0" applyNumberFormat="1" applyFill="1"/>
    <xf numFmtId="2" fontId="0" fillId="5" borderId="0" xfId="0" applyNumberFormat="1" applyFill="1"/>
    <xf numFmtId="0" fontId="0" fillId="6" borderId="0" xfId="0" applyFill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40uM vs. 400uM Dapi on Hela chromosomes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Arm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9B-44FB-8519-84743C2DED45}"/>
              </c:ext>
            </c:extLst>
          </c:dPt>
          <c:errBars>
            <c:errBarType val="both"/>
            <c:errValType val="cust"/>
            <c:noEndCap val="0"/>
            <c:plus>
              <c:numRef>
                <c:f>'[1]4 40 400uM Dapi'!$J$4:$L$4</c:f>
                <c:numCache>
                  <c:formatCode>General</c:formatCode>
                  <c:ptCount val="3"/>
                  <c:pt idx="0">
                    <c:v>9.9334155152869127E-2</c:v>
                  </c:pt>
                  <c:pt idx="1">
                    <c:v>8.5220683122854204E-2</c:v>
                  </c:pt>
                  <c:pt idx="2">
                    <c:v>7.6743090245918674E-2</c:v>
                  </c:pt>
                </c:numCache>
              </c:numRef>
            </c:plus>
            <c:minus>
              <c:numRef>
                <c:f>'[1]4 40 400uM Dapi'!$J$4:$L$4</c:f>
                <c:numCache>
                  <c:formatCode>General</c:formatCode>
                  <c:ptCount val="3"/>
                  <c:pt idx="0">
                    <c:v>9.9334155152869127E-2</c:v>
                  </c:pt>
                  <c:pt idx="1">
                    <c:v>8.5220683122854204E-2</c:v>
                  </c:pt>
                  <c:pt idx="2">
                    <c:v>7.6743090245918674E-2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'[1]4 40 400uM Dapi'!$J$1:$L$1</c:f>
              <c:strCache>
                <c:ptCount val="3"/>
                <c:pt idx="0">
                  <c:v>4 µM </c:v>
                </c:pt>
                <c:pt idx="1">
                  <c:v>40 µM </c:v>
                </c:pt>
                <c:pt idx="2">
                  <c:v>400 µM</c:v>
                </c:pt>
              </c:strCache>
            </c:strRef>
          </c:cat>
          <c:val>
            <c:numRef>
              <c:f>Sheet1!$J$2:$L$2</c:f>
              <c:numCache>
                <c:formatCode>0.00</c:formatCode>
                <c:ptCount val="3"/>
                <c:pt idx="0">
                  <c:v>3.1399999999999992</c:v>
                </c:pt>
                <c:pt idx="1">
                  <c:v>2.7559999999999998</c:v>
                </c:pt>
                <c:pt idx="2">
                  <c:v>2.3519999999999999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9B-44FB-8519-84743C2DED45}"/>
            </c:ext>
          </c:extLst>
        </c:ser>
        <c:ser>
          <c:idx val="1"/>
          <c:order val="1"/>
          <c:tx>
            <c:strRef>
              <c:f>Sheet1!$M$2:$O$2</c:f>
              <c:strCache>
                <c:ptCount val="3"/>
                <c:pt idx="0">
                  <c:v>2.75</c:v>
                </c:pt>
                <c:pt idx="1">
                  <c:v>2.41</c:v>
                </c:pt>
                <c:pt idx="2">
                  <c:v>2.07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>
                  <a:alpha val="82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'[1]4 40 400uM Dapi'!$M$4:$O$4</c:f>
                <c:numCache>
                  <c:formatCode>General</c:formatCode>
                  <c:ptCount val="3"/>
                  <c:pt idx="0">
                    <c:v>7.0774059214514976E-2</c:v>
                  </c:pt>
                  <c:pt idx="1">
                    <c:v>7.0098324652147076E-2</c:v>
                  </c:pt>
                  <c:pt idx="2">
                    <c:v>6.4916194838245955E-2</c:v>
                  </c:pt>
                </c:numCache>
              </c:numRef>
            </c:plus>
            <c:minus>
              <c:numRef>
                <c:f>'[1]4 40 400uM Dapi'!$M$4:$O$4</c:f>
                <c:numCache>
                  <c:formatCode>General</c:formatCode>
                  <c:ptCount val="3"/>
                  <c:pt idx="0">
                    <c:v>7.0774059214514976E-2</c:v>
                  </c:pt>
                  <c:pt idx="1">
                    <c:v>7.0098324652147076E-2</c:v>
                  </c:pt>
                  <c:pt idx="2">
                    <c:v>6.4916194838245955E-2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'[1]4 40 400uM Dapi'!$J$1:$L$1</c:f>
              <c:strCache>
                <c:ptCount val="3"/>
                <c:pt idx="0">
                  <c:v>4 µM </c:v>
                </c:pt>
                <c:pt idx="1">
                  <c:v>40 µM </c:v>
                </c:pt>
                <c:pt idx="2">
                  <c:v>400 µM</c:v>
                </c:pt>
              </c:strCache>
            </c:strRef>
          </c:cat>
          <c:val>
            <c:numRef>
              <c:f>'[1]4 40 400uM Dapi'!$M$2:$O$2</c:f>
              <c:numCache>
                <c:formatCode>General</c:formatCode>
                <c:ptCount val="3"/>
                <c:pt idx="0">
                  <c:v>2.8679999999999999</c:v>
                </c:pt>
                <c:pt idx="1">
                  <c:v>2.4079999999999999</c:v>
                </c:pt>
                <c:pt idx="2">
                  <c:v>2.0680000000000001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9B-44FB-8519-84743C2D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088239"/>
        <c:axId val="1858088719"/>
      </c:barChart>
      <c:catAx>
        <c:axId val="185808823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88719"/>
        <c:crosses val="autoZero"/>
        <c:auto val="1"/>
        <c:lblAlgn val="ctr"/>
        <c:lblOffset val="100"/>
        <c:noMultiLvlLbl val="0"/>
      </c:catAx>
      <c:valAx>
        <c:axId val="185808871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GB"/>
                  <a:t>Fluorescence lifetime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8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Arm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DE-4E18-96AA-12927823AA64}"/>
              </c:ext>
            </c:extLst>
          </c:dPt>
          <c:errBars>
            <c:errBarType val="both"/>
            <c:errValType val="cust"/>
            <c:noEndCap val="0"/>
            <c:plus>
              <c:numRef>
                <c:f>'[1]4 40 400uM Dapi'!$J$4:$L$4</c:f>
                <c:numCache>
                  <c:formatCode>General</c:formatCode>
                  <c:ptCount val="3"/>
                  <c:pt idx="0">
                    <c:v>9.9334155152869127E-2</c:v>
                  </c:pt>
                  <c:pt idx="1">
                    <c:v>8.5220683122854204E-2</c:v>
                  </c:pt>
                  <c:pt idx="2">
                    <c:v>7.6743090245918674E-2</c:v>
                  </c:pt>
                </c:numCache>
              </c:numRef>
            </c:plus>
            <c:minus>
              <c:numRef>
                <c:f>'[1]4 40 400uM Dapi'!$J$4:$L$4</c:f>
                <c:numCache>
                  <c:formatCode>General</c:formatCode>
                  <c:ptCount val="3"/>
                  <c:pt idx="0">
                    <c:v>9.9334155152869127E-2</c:v>
                  </c:pt>
                  <c:pt idx="1">
                    <c:v>8.5220683122854204E-2</c:v>
                  </c:pt>
                  <c:pt idx="2">
                    <c:v>7.6743090245918674E-2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'[1]4 40 400uM Dapi'!$J$1:$L$1</c:f>
              <c:strCache>
                <c:ptCount val="3"/>
                <c:pt idx="0">
                  <c:v>4 µM </c:v>
                </c:pt>
                <c:pt idx="1">
                  <c:v>40 µM </c:v>
                </c:pt>
                <c:pt idx="2">
                  <c:v>400 µM</c:v>
                </c:pt>
              </c:strCache>
            </c:strRef>
          </c:cat>
          <c:val>
            <c:numRef>
              <c:f>Sheet1!$J$2:$L$2</c:f>
              <c:numCache>
                <c:formatCode>0.00</c:formatCode>
                <c:ptCount val="3"/>
                <c:pt idx="0">
                  <c:v>3.1399999999999992</c:v>
                </c:pt>
                <c:pt idx="1">
                  <c:v>2.7559999999999998</c:v>
                </c:pt>
                <c:pt idx="2">
                  <c:v>2.3519999999999999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DE-4E18-96AA-12927823AA64}"/>
            </c:ext>
          </c:extLst>
        </c:ser>
        <c:ser>
          <c:idx val="1"/>
          <c:order val="1"/>
          <c:tx>
            <c:v>Pericentromeric region</c:v>
          </c:tx>
          <c:spPr>
            <a:solidFill>
              <a:schemeClr val="bg1"/>
            </a:solidFill>
            <a:ln>
              <a:solidFill>
                <a:schemeClr val="tx1">
                  <a:alpha val="82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'[1]4 40 400uM Dapi'!$M$4:$O$4</c:f>
                <c:numCache>
                  <c:formatCode>General</c:formatCode>
                  <c:ptCount val="3"/>
                  <c:pt idx="0">
                    <c:v>7.0774059214514976E-2</c:v>
                  </c:pt>
                  <c:pt idx="1">
                    <c:v>7.0098324652147076E-2</c:v>
                  </c:pt>
                  <c:pt idx="2">
                    <c:v>6.4916194838245955E-2</c:v>
                  </c:pt>
                </c:numCache>
              </c:numRef>
            </c:plus>
            <c:minus>
              <c:numRef>
                <c:f>'[1]4 40 400uM Dapi'!$M$4:$O$4</c:f>
                <c:numCache>
                  <c:formatCode>General</c:formatCode>
                  <c:ptCount val="3"/>
                  <c:pt idx="0">
                    <c:v>7.0774059214514976E-2</c:v>
                  </c:pt>
                  <c:pt idx="1">
                    <c:v>7.0098324652147076E-2</c:v>
                  </c:pt>
                  <c:pt idx="2">
                    <c:v>6.4916194838245955E-2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'[1]4 40 400uM Dapi'!$J$1:$L$1</c:f>
              <c:strCache>
                <c:ptCount val="3"/>
                <c:pt idx="0">
                  <c:v>4 µM </c:v>
                </c:pt>
                <c:pt idx="1">
                  <c:v>40 µM </c:v>
                </c:pt>
                <c:pt idx="2">
                  <c:v>400 µM</c:v>
                </c:pt>
              </c:strCache>
            </c:strRef>
          </c:cat>
          <c:val>
            <c:numRef>
              <c:f>'[1]4 40 400uM Dapi'!$M$2:$O$2</c:f>
              <c:numCache>
                <c:formatCode>General</c:formatCode>
                <c:ptCount val="3"/>
                <c:pt idx="0">
                  <c:v>2.8679999999999999</c:v>
                </c:pt>
                <c:pt idx="1">
                  <c:v>2.4079999999999999</c:v>
                </c:pt>
                <c:pt idx="2">
                  <c:v>2.0680000000000001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DE-4E18-96AA-12927823A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088239"/>
        <c:axId val="1858088719"/>
      </c:barChart>
      <c:catAx>
        <c:axId val="185808823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88719"/>
        <c:crosses val="autoZero"/>
        <c:auto val="1"/>
        <c:lblAlgn val="ctr"/>
        <c:lblOffset val="100"/>
        <c:noMultiLvlLbl val="0"/>
      </c:catAx>
      <c:valAx>
        <c:axId val="1858088719"/>
        <c:scaling>
          <c:orientation val="minMax"/>
          <c:max val="4.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GB"/>
                  <a:t>Fluorescence lifetime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88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7</xdr:row>
      <xdr:rowOff>31750</xdr:rowOff>
    </xdr:from>
    <xdr:to>
      <xdr:col>14</xdr:col>
      <xdr:colOff>422275</xdr:colOff>
      <xdr:row>22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50A064-6F05-44C0-BAA3-FE6840099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400050</xdr:colOff>
      <xdr:row>22</xdr:row>
      <xdr:rowOff>60325</xdr:rowOff>
    </xdr:from>
    <xdr:to>
      <xdr:col>14</xdr:col>
      <xdr:colOff>323850</xdr:colOff>
      <xdr:row>37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CDAD2E-D472-422C-A3F6-DA6060F56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0.21691</cdr:x>
      <cdr:y>0.15652</cdr:y>
    </cdr:from>
    <cdr:to>
      <cdr:x>0.46367</cdr:x>
      <cdr:y>0.3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B64090C-C95D-01B3-FE9E-6A290162B8F2}"/>
            </a:ext>
          </a:extLst>
        </cdr:cNvPr>
        <cdr:cNvSpPr txBox="1"/>
      </cdr:nvSpPr>
      <cdr:spPr>
        <a:xfrm xmlns:a="http://schemas.openxmlformats.org/drawingml/2006/main">
          <a:off x="993776" y="422395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&lt; 2.2e-16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0.20957</cdr:x>
      <cdr:y>0.24643</cdr:y>
    </cdr:from>
    <cdr:to>
      <cdr:x>0.29244</cdr:x>
      <cdr:y>0.24643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B828B705-6013-A52C-AFFC-63AD1E156371}"/>
            </a:ext>
          </a:extLst>
        </cdr:cNvPr>
        <cdr:cNvCxnSpPr/>
      </cdr:nvCxnSpPr>
      <cdr:spPr>
        <a:xfrm xmlns:a="http://schemas.openxmlformats.org/drawingml/2006/main">
          <a:off x="1634834" y="665053"/>
          <a:ext cx="646467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0.50173</cdr:x>
      <cdr:y>0.25529</cdr:y>
    </cdr:from>
    <cdr:to>
      <cdr:x>0.74849</cdr:x>
      <cdr:y>0.39878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89A3B5A-1983-7981-B657-60A9038F5C84}"/>
            </a:ext>
          </a:extLst>
        </cdr:cNvPr>
        <cdr:cNvSpPr txBox="1"/>
      </cdr:nvSpPr>
      <cdr:spPr>
        <a:xfrm xmlns:a="http://schemas.openxmlformats.org/drawingml/2006/main">
          <a:off x="2298700" y="688975"/>
          <a:ext cx="1130544" cy="387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7.357e-15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0.50486</cdr:x>
      <cdr:y>0.3429</cdr:y>
    </cdr:from>
    <cdr:to>
      <cdr:x>0.58773</cdr:x>
      <cdr:y>0.3429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94FAF8D-B4BB-9ACA-122D-25A48D1C211B}"/>
            </a:ext>
          </a:extLst>
        </cdr:cNvPr>
        <cdr:cNvCxnSpPr/>
      </cdr:nvCxnSpPr>
      <cdr:spPr>
        <a:xfrm xmlns:a="http://schemas.openxmlformats.org/drawingml/2006/main">
          <a:off x="3938369" y="925400"/>
          <a:ext cx="646467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0.7824</cdr:x>
      <cdr:y>0.33294</cdr:y>
    </cdr:from>
    <cdr:to>
      <cdr:x>1</cdr:x>
      <cdr:y>0.47643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25C8841-D440-AAFB-3CA1-6474CADBAE8A}"/>
            </a:ext>
          </a:extLst>
        </cdr:cNvPr>
        <cdr:cNvSpPr txBox="1"/>
      </cdr:nvSpPr>
      <cdr:spPr>
        <a:xfrm xmlns:a="http://schemas.openxmlformats.org/drawingml/2006/main">
          <a:off x="6103483" y="898522"/>
          <a:ext cx="1697492" cy="3872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p=1.381e-15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0.79889</cdr:x>
      <cdr:y>0.4182</cdr:y>
    </cdr:from>
    <cdr:to>
      <cdr:x>0.88176</cdr:x>
      <cdr:y>0.4182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3C7CF4C3-55F4-CF23-F6BF-DC4658453D3E}"/>
            </a:ext>
          </a:extLst>
        </cdr:cNvPr>
        <cdr:cNvCxnSpPr/>
      </cdr:nvCxnSpPr>
      <cdr:spPr>
        <a:xfrm xmlns:a="http://schemas.openxmlformats.org/drawingml/2006/main">
          <a:off x="3660116" y="1128612"/>
          <a:ext cx="379668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0.27221</cdr:x>
      <cdr:y>0.14879</cdr:y>
    </cdr:from>
    <cdr:to>
      <cdr:x>0.83097</cdr:x>
      <cdr:y>0.149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F6EFDC0B-7936-A95F-ED63-C6F66090BADB}"/>
            </a:ext>
          </a:extLst>
        </cdr:cNvPr>
        <cdr:cNvCxnSpPr/>
      </cdr:nvCxnSpPr>
      <cdr:spPr>
        <a:xfrm xmlns:a="http://schemas.openxmlformats.org/drawingml/2006/main">
          <a:off x="1246061" y="401780"/>
          <a:ext cx="2557806" cy="576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0.45291</cdr:x>
      <cdr:y>0.07399</cdr:y>
    </cdr:from>
    <cdr:to>
      <cdr:x>0.69967</cdr:x>
      <cdr:y>0.21748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EE347D9E-E73B-5C82-FCC2-B3E7AC5CE335}"/>
            </a:ext>
          </a:extLst>
        </cdr:cNvPr>
        <cdr:cNvSpPr txBox="1"/>
      </cdr:nvSpPr>
      <cdr:spPr>
        <a:xfrm xmlns:a="http://schemas.openxmlformats.org/drawingml/2006/main">
          <a:off x="2076450" y="203200"/>
          <a:ext cx="1131327" cy="394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&lt; 2.2e-16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a-my.sharepoint.com/personal/2523772b_student_gla_ac_uk/Documents/Beamtime%20analysis.xlsx" TargetMode="External"/><Relationship Id="rId1" Type="http://schemas.openxmlformats.org/officeDocument/2006/relationships/externalLinkPath" Target="Beamtime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cblue Dapi hoechst"/>
      <sheetName val="4 40 400uM Dapi"/>
      <sheetName val="Wet vs dry dapi"/>
      <sheetName val="Water vs PBS to wet chromosomes"/>
      <sheetName val="xray HeLa chromsomes"/>
      <sheetName val="Rosie's MAA"/>
      <sheetName val="Rosie's x-ray Tcell"/>
      <sheetName val="Archana's x-ray Tcell"/>
    </sheetNames>
    <sheetDataSet>
      <sheetData sheetId="0"/>
      <sheetData sheetId="1">
        <row r="1">
          <cell r="J1" t="str">
            <v xml:space="preserve">4 µM </v>
          </cell>
          <cell r="K1" t="str">
            <v xml:space="preserve">40 µM </v>
          </cell>
          <cell r="L1" t="str">
            <v>400 µM</v>
          </cell>
        </row>
        <row r="2">
          <cell r="J2">
            <v>3.2999999999999994</v>
          </cell>
          <cell r="K2">
            <v>2.7559999999999998</v>
          </cell>
          <cell r="L2">
            <v>2.3519999999999999</v>
          </cell>
          <cell r="M2">
            <v>2.8679999999999999</v>
          </cell>
          <cell r="N2">
            <v>2.4079999999999999</v>
          </cell>
          <cell r="O2">
            <v>2.0680000000000001</v>
          </cell>
        </row>
        <row r="4">
          <cell r="J4">
            <v>9.9334155152869127E-2</v>
          </cell>
          <cell r="K4">
            <v>8.5220683122854204E-2</v>
          </cell>
          <cell r="L4">
            <v>7.6743090245918674E-2</v>
          </cell>
          <cell r="M4">
            <v>7.0774059214514976E-2</v>
          </cell>
          <cell r="N4">
            <v>7.0098324652147076E-2</v>
          </cell>
          <cell r="O4">
            <v>6.4916194838245955E-2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16C0-EA78-4324-AFD8-045F4B54EBFC}">
  <dimension ref="A1:X134"/>
  <sheetViews>
    <sheetView tabSelected="1" topLeftCell="A102" workbookViewId="0">
      <selection activeCell="A63" sqref="A63:H134"/>
    </sheetView>
  </sheetViews>
  <sheetFormatPr defaultRowHeight="14.5" x14ac:dyDescent="0.35"/>
  <cols>
    <col min="1" max="1" width="68.81640625" customWidth="1"/>
    <col min="3" max="3" width="13.453125" customWidth="1"/>
    <col min="4" max="4" width="19.1796875" customWidth="1"/>
    <col min="5" max="5" width="12.81640625" customWidth="1"/>
    <col min="7" max="7" width="13.81640625" customWidth="1"/>
    <col min="8" max="8" width="15.54296875" customWidth="1"/>
    <col min="11" max="11" width="54.81640625" customWidth="1"/>
    <col min="12" max="12" width="31.7265625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J1" s="2" t="s">
        <v>8</v>
      </c>
      <c r="K1" s="3" t="s">
        <v>9</v>
      </c>
      <c r="L1" s="4" t="s">
        <v>10</v>
      </c>
      <c r="M1" s="2" t="s">
        <v>11</v>
      </c>
      <c r="N1" s="3" t="s">
        <v>12</v>
      </c>
      <c r="O1" s="4" t="s">
        <v>13</v>
      </c>
      <c r="S1" s="5" t="s">
        <v>14</v>
      </c>
      <c r="T1" s="5" t="s">
        <v>11</v>
      </c>
      <c r="U1" s="1" t="s">
        <v>2</v>
      </c>
      <c r="V1" s="1" t="s">
        <v>3</v>
      </c>
      <c r="W1" s="6" t="s">
        <v>15</v>
      </c>
      <c r="X1" s="6" t="s">
        <v>16</v>
      </c>
    </row>
    <row r="2" spans="1:24" x14ac:dyDescent="0.35">
      <c r="A2" s="1" t="s">
        <v>17</v>
      </c>
      <c r="B2" s="1">
        <v>1</v>
      </c>
      <c r="C2" s="1">
        <v>2.7</v>
      </c>
      <c r="D2" s="1">
        <v>2.2999999999999998</v>
      </c>
      <c r="E2">
        <f>AVERAGE(C2:C6)</f>
        <v>2.72</v>
      </c>
      <c r="F2">
        <f>STDEV(C2:C6)</f>
        <v>8.3666002653407415E-2</v>
      </c>
      <c r="G2">
        <f>AVERAGE(D2:D6)</f>
        <v>2.42</v>
      </c>
      <c r="H2">
        <f>STDEV(D2:D6)</f>
        <v>8.3666002653407637E-2</v>
      </c>
      <c r="J2" s="7">
        <v>3.1399999999999992</v>
      </c>
      <c r="K2" s="8">
        <v>2.7559999999999998</v>
      </c>
      <c r="L2" s="9">
        <v>2.3519999999999999</v>
      </c>
      <c r="M2" s="7">
        <v>2.7488888888888887</v>
      </c>
      <c r="N2" s="8">
        <v>2.4079999999999999</v>
      </c>
      <c r="O2" s="9">
        <v>2.0680000000000001</v>
      </c>
      <c r="S2" s="5">
        <v>3.1</v>
      </c>
      <c r="T2" s="5">
        <v>2.8</v>
      </c>
      <c r="U2" s="1">
        <v>2.7</v>
      </c>
      <c r="V2" s="1">
        <v>2.2999999999999998</v>
      </c>
      <c r="W2" s="6">
        <v>2.2999999999999998</v>
      </c>
      <c r="X2" s="6">
        <v>2</v>
      </c>
    </row>
    <row r="3" spans="1:24" x14ac:dyDescent="0.35">
      <c r="A3" s="1" t="s">
        <v>18</v>
      </c>
      <c r="B3" s="1">
        <v>2</v>
      </c>
      <c r="C3" s="1">
        <v>2.6</v>
      </c>
      <c r="D3" s="1">
        <v>2.4</v>
      </c>
      <c r="J3" s="2" t="s">
        <v>19</v>
      </c>
      <c r="K3" s="3" t="s">
        <v>20</v>
      </c>
      <c r="L3" s="4" t="s">
        <v>21</v>
      </c>
      <c r="M3" s="2" t="s">
        <v>22</v>
      </c>
      <c r="N3" s="3" t="s">
        <v>23</v>
      </c>
      <c r="O3" s="4" t="s">
        <v>24</v>
      </c>
      <c r="S3" s="5">
        <v>3.2</v>
      </c>
      <c r="T3" s="5">
        <v>2.8</v>
      </c>
      <c r="U3" s="1">
        <v>2.6</v>
      </c>
      <c r="V3" s="1">
        <v>2.4</v>
      </c>
      <c r="W3" s="6">
        <v>2.2999999999999998</v>
      </c>
      <c r="X3" s="6">
        <v>2</v>
      </c>
    </row>
    <row r="4" spans="1:24" x14ac:dyDescent="0.35">
      <c r="A4" s="1"/>
      <c r="B4" s="1">
        <v>3</v>
      </c>
      <c r="C4" s="1">
        <v>2.8</v>
      </c>
      <c r="D4" s="1">
        <v>2.4</v>
      </c>
      <c r="J4" s="10">
        <v>9.9334155152869127E-2</v>
      </c>
      <c r="K4" s="11">
        <v>8.5220683122854204E-2</v>
      </c>
      <c r="L4" s="12">
        <v>7.6743090245918674E-2</v>
      </c>
      <c r="M4" s="10">
        <v>7.0774059214514976E-2</v>
      </c>
      <c r="N4" s="11">
        <v>7.0098324652147076E-2</v>
      </c>
      <c r="O4" s="12">
        <v>6.4916194838245955E-2</v>
      </c>
      <c r="S4" s="5">
        <v>3.3</v>
      </c>
      <c r="T4" s="5">
        <v>2.8</v>
      </c>
      <c r="U4" s="1">
        <v>2.8</v>
      </c>
      <c r="V4" s="1">
        <v>2.4</v>
      </c>
      <c r="W4" s="6">
        <v>2.4</v>
      </c>
      <c r="X4" s="6">
        <v>2.1</v>
      </c>
    </row>
    <row r="5" spans="1:24" x14ac:dyDescent="0.35">
      <c r="A5" s="1"/>
      <c r="B5" s="1">
        <v>4</v>
      </c>
      <c r="C5" s="1">
        <v>2.8</v>
      </c>
      <c r="D5" s="1">
        <v>2.5</v>
      </c>
      <c r="S5" s="5">
        <v>3.3</v>
      </c>
      <c r="T5" s="5">
        <v>2.8</v>
      </c>
      <c r="U5" s="1">
        <v>2.8</v>
      </c>
      <c r="V5" s="1">
        <v>2.5</v>
      </c>
      <c r="W5" s="6">
        <v>2.4</v>
      </c>
      <c r="X5" s="6">
        <v>1.9</v>
      </c>
    </row>
    <row r="6" spans="1:24" x14ac:dyDescent="0.35">
      <c r="A6" s="1"/>
      <c r="B6" s="1">
        <v>5</v>
      </c>
      <c r="C6" s="1">
        <v>2.7</v>
      </c>
      <c r="D6" s="1">
        <v>2.5</v>
      </c>
      <c r="K6" t="s">
        <v>25</v>
      </c>
      <c r="S6" s="5">
        <v>3.2</v>
      </c>
      <c r="T6" s="5">
        <v>2.9</v>
      </c>
      <c r="U6" s="1">
        <v>2.7</v>
      </c>
      <c r="V6" s="1">
        <v>2.5</v>
      </c>
      <c r="W6" s="6">
        <v>2.2999999999999998</v>
      </c>
      <c r="X6" s="6">
        <v>2</v>
      </c>
    </row>
    <row r="7" spans="1:24" x14ac:dyDescent="0.35">
      <c r="A7" s="1"/>
      <c r="B7" s="1"/>
      <c r="C7" s="1"/>
      <c r="D7" s="1"/>
      <c r="E7" t="s">
        <v>4</v>
      </c>
      <c r="F7" t="s">
        <v>5</v>
      </c>
      <c r="G7" t="s">
        <v>6</v>
      </c>
      <c r="H7" t="s">
        <v>7</v>
      </c>
      <c r="S7" s="5">
        <v>3.5</v>
      </c>
      <c r="T7" s="5">
        <v>2.9</v>
      </c>
      <c r="U7" s="1">
        <v>2.6</v>
      </c>
      <c r="V7" s="1">
        <v>2.4</v>
      </c>
      <c r="W7" s="6">
        <v>2.2999999999999998</v>
      </c>
      <c r="X7" s="6">
        <v>2.1</v>
      </c>
    </row>
    <row r="8" spans="1:24" x14ac:dyDescent="0.35">
      <c r="A8" s="1" t="s">
        <v>26</v>
      </c>
      <c r="B8" s="1">
        <v>1</v>
      </c>
      <c r="C8" s="1">
        <v>2.6</v>
      </c>
      <c r="D8" s="1">
        <v>2.4</v>
      </c>
      <c r="E8">
        <f>AVERAGE(C8:C12)</f>
        <v>2.68</v>
      </c>
      <c r="F8">
        <f>STDEV(C8:C12)</f>
        <v>8.366600265340747E-2</v>
      </c>
      <c r="G8">
        <f>AVERAGE(D8:D12)</f>
        <v>2.44</v>
      </c>
      <c r="H8">
        <f>STDEV(D8:D12)</f>
        <v>5.4772255750516662E-2</v>
      </c>
      <c r="S8" s="5">
        <v>3.2</v>
      </c>
      <c r="T8" s="5">
        <v>3.1</v>
      </c>
      <c r="U8" s="1">
        <v>2.7</v>
      </c>
      <c r="V8" s="1">
        <v>2.4</v>
      </c>
      <c r="W8" s="6">
        <v>2.2999999999999998</v>
      </c>
      <c r="X8" s="6">
        <v>2.1</v>
      </c>
    </row>
    <row r="9" spans="1:24" x14ac:dyDescent="0.35">
      <c r="A9" s="1"/>
      <c r="B9" s="1">
        <v>2</v>
      </c>
      <c r="C9" s="1">
        <v>2.7</v>
      </c>
      <c r="D9" s="1">
        <v>2.4</v>
      </c>
      <c r="S9" s="5">
        <v>3.3</v>
      </c>
      <c r="T9" s="5">
        <v>2.9</v>
      </c>
      <c r="U9" s="1">
        <v>2.7</v>
      </c>
      <c r="V9" s="1">
        <v>2.4</v>
      </c>
      <c r="W9" s="6">
        <v>2.2999999999999998</v>
      </c>
      <c r="X9" s="6">
        <v>2.2000000000000002</v>
      </c>
    </row>
    <row r="10" spans="1:24" x14ac:dyDescent="0.35">
      <c r="A10" s="1"/>
      <c r="B10" s="1">
        <v>3</v>
      </c>
      <c r="C10" s="1">
        <v>2.7</v>
      </c>
      <c r="D10" s="1">
        <v>2.4</v>
      </c>
      <c r="S10" s="5">
        <v>3.4</v>
      </c>
      <c r="T10" s="5">
        <v>3</v>
      </c>
      <c r="U10" s="1">
        <v>2.8</v>
      </c>
      <c r="V10" s="1">
        <v>2.5</v>
      </c>
      <c r="W10" s="6">
        <v>2.4</v>
      </c>
      <c r="X10" s="6">
        <v>2.1</v>
      </c>
    </row>
    <row r="11" spans="1:24" x14ac:dyDescent="0.35">
      <c r="A11" s="1"/>
      <c r="B11" s="1">
        <v>4</v>
      </c>
      <c r="C11" s="1">
        <v>2.8</v>
      </c>
      <c r="D11" s="1">
        <v>2.5</v>
      </c>
      <c r="S11" s="5">
        <v>3.4</v>
      </c>
      <c r="T11" s="5">
        <v>3.1</v>
      </c>
      <c r="U11" s="1">
        <v>2.6</v>
      </c>
      <c r="V11" s="1">
        <v>2.5</v>
      </c>
      <c r="W11" s="6">
        <v>2.2000000000000002</v>
      </c>
      <c r="X11" s="6">
        <v>2.2000000000000002</v>
      </c>
    </row>
    <row r="12" spans="1:24" x14ac:dyDescent="0.35">
      <c r="A12" s="1"/>
      <c r="B12" s="1">
        <v>5</v>
      </c>
      <c r="C12" s="1">
        <v>2.6</v>
      </c>
      <c r="D12" s="1">
        <v>2.5</v>
      </c>
      <c r="S12" s="5">
        <v>3.4</v>
      </c>
      <c r="T12" s="5">
        <v>2.7</v>
      </c>
      <c r="U12" s="1">
        <v>2.7</v>
      </c>
      <c r="V12" s="1">
        <v>2.4</v>
      </c>
      <c r="W12" s="6">
        <v>2.2999999999999998</v>
      </c>
      <c r="X12" s="6">
        <v>2</v>
      </c>
    </row>
    <row r="13" spans="1:24" x14ac:dyDescent="0.35">
      <c r="A13" s="1"/>
      <c r="B13" s="1"/>
      <c r="C13" s="1"/>
      <c r="D13" s="1"/>
      <c r="E13" t="s">
        <v>4</v>
      </c>
      <c r="F13" t="s">
        <v>5</v>
      </c>
      <c r="G13" t="s">
        <v>6</v>
      </c>
      <c r="H13" t="s">
        <v>7</v>
      </c>
      <c r="S13" s="5">
        <v>3.4</v>
      </c>
      <c r="T13" s="5">
        <v>2.9</v>
      </c>
      <c r="U13" s="1">
        <v>2.8</v>
      </c>
      <c r="V13" s="1">
        <v>2.4</v>
      </c>
      <c r="W13" s="6">
        <v>2.2999999999999998</v>
      </c>
      <c r="X13" s="6">
        <v>2.1</v>
      </c>
    </row>
    <row r="14" spans="1:24" x14ac:dyDescent="0.35">
      <c r="A14" s="1" t="s">
        <v>26</v>
      </c>
      <c r="B14" s="1">
        <v>1</v>
      </c>
      <c r="C14" s="1">
        <v>2.7</v>
      </c>
      <c r="D14" s="1">
        <v>2.4</v>
      </c>
      <c r="E14">
        <f>AVERAGE(C14:C18)</f>
        <v>2.7800000000000002</v>
      </c>
      <c r="F14">
        <f>STDEV(C14:C18)</f>
        <v>8.3666002653407415E-2</v>
      </c>
      <c r="G14">
        <f>AVERAGE(D14:D18)</f>
        <v>2.42</v>
      </c>
      <c r="H14">
        <f>STDEV(D14:D18)</f>
        <v>4.4721359549995836E-2</v>
      </c>
      <c r="S14" s="5">
        <v>3.4</v>
      </c>
      <c r="T14" s="5">
        <v>2.8</v>
      </c>
      <c r="U14" s="1">
        <v>2.7</v>
      </c>
      <c r="V14" s="1">
        <v>2.4</v>
      </c>
      <c r="W14" s="6">
        <v>2.4</v>
      </c>
      <c r="X14" s="6">
        <v>1.9</v>
      </c>
    </row>
    <row r="15" spans="1:24" x14ac:dyDescent="0.35">
      <c r="A15" s="1"/>
      <c r="B15" s="1">
        <v>2</v>
      </c>
      <c r="C15" s="1">
        <v>2.8</v>
      </c>
      <c r="D15" s="1">
        <v>2.4</v>
      </c>
      <c r="S15" s="5">
        <v>3.5</v>
      </c>
      <c r="T15" s="5">
        <v>2.8</v>
      </c>
      <c r="U15" s="1">
        <v>2.8</v>
      </c>
      <c r="V15" s="1">
        <v>2.4</v>
      </c>
      <c r="W15" s="6">
        <v>2.2000000000000002</v>
      </c>
      <c r="X15" s="6">
        <v>2</v>
      </c>
    </row>
    <row r="16" spans="1:24" x14ac:dyDescent="0.35">
      <c r="A16" s="1"/>
      <c r="B16" s="1">
        <v>3</v>
      </c>
      <c r="C16" s="1">
        <v>2.7</v>
      </c>
      <c r="D16" s="1">
        <v>2.4</v>
      </c>
      <c r="S16" s="5">
        <v>3.2</v>
      </c>
      <c r="T16" s="5">
        <v>2.8</v>
      </c>
      <c r="U16" s="1">
        <v>2.9</v>
      </c>
      <c r="V16" s="1">
        <v>2.5</v>
      </c>
      <c r="W16" s="6">
        <v>2.5</v>
      </c>
      <c r="X16" s="6">
        <v>2</v>
      </c>
    </row>
    <row r="17" spans="1:24" x14ac:dyDescent="0.35">
      <c r="A17" s="1"/>
      <c r="B17" s="1">
        <v>4</v>
      </c>
      <c r="C17" s="1">
        <v>2.8</v>
      </c>
      <c r="D17" s="1">
        <v>2.4</v>
      </c>
      <c r="S17" s="5">
        <v>3.2</v>
      </c>
      <c r="T17" s="5">
        <v>2.8</v>
      </c>
      <c r="U17" s="1">
        <v>2.8</v>
      </c>
      <c r="V17" s="1">
        <v>2.5</v>
      </c>
      <c r="W17" s="6">
        <v>2.2999999999999998</v>
      </c>
      <c r="X17" s="6">
        <v>2.1</v>
      </c>
    </row>
    <row r="18" spans="1:24" x14ac:dyDescent="0.35">
      <c r="A18" s="1"/>
      <c r="B18" s="1">
        <v>5</v>
      </c>
      <c r="C18" s="1">
        <v>2.9</v>
      </c>
      <c r="D18" s="1">
        <v>2.5</v>
      </c>
      <c r="S18" s="5">
        <v>3.4</v>
      </c>
      <c r="T18" s="5">
        <v>2.8</v>
      </c>
      <c r="U18" s="1">
        <v>2.8</v>
      </c>
      <c r="V18" s="1">
        <v>2.4</v>
      </c>
      <c r="W18" s="6">
        <v>2.4</v>
      </c>
      <c r="X18" s="6">
        <v>2.1</v>
      </c>
    </row>
    <row r="19" spans="1:24" x14ac:dyDescent="0.35">
      <c r="A19" s="1"/>
      <c r="B19" s="1"/>
      <c r="C19" s="1"/>
      <c r="D19" s="1"/>
      <c r="E19" t="s">
        <v>4</v>
      </c>
      <c r="F19" t="s">
        <v>5</v>
      </c>
      <c r="G19" t="s">
        <v>6</v>
      </c>
      <c r="H19" t="s">
        <v>7</v>
      </c>
      <c r="S19" s="5">
        <v>3.2</v>
      </c>
      <c r="T19" s="5">
        <v>2.8</v>
      </c>
      <c r="U19" s="1">
        <v>2.6</v>
      </c>
      <c r="V19" s="1">
        <v>2.2999999999999998</v>
      </c>
      <c r="W19" s="6">
        <v>2.4</v>
      </c>
      <c r="X19" s="6">
        <v>2.1</v>
      </c>
    </row>
    <row r="20" spans="1:24" x14ac:dyDescent="0.35">
      <c r="A20" s="1" t="s">
        <v>27</v>
      </c>
      <c r="B20" s="1">
        <v>1</v>
      </c>
      <c r="C20" s="1">
        <v>2.8</v>
      </c>
      <c r="D20" s="1">
        <v>2.5</v>
      </c>
      <c r="E20">
        <f>AVERAGE(C20:C24)</f>
        <v>2.6799999999999997</v>
      </c>
      <c r="F20">
        <f>STDEV(C20:C24)</f>
        <v>0.13038404810405291</v>
      </c>
      <c r="G20">
        <f>AVERAGE(D20:D24)</f>
        <v>2.38</v>
      </c>
      <c r="H20">
        <f>STDEV(D20:D24)</f>
        <v>8.3666002653407623E-2</v>
      </c>
      <c r="S20" s="5">
        <v>3.4</v>
      </c>
      <c r="T20" s="5">
        <v>2.9</v>
      </c>
      <c r="U20" s="1">
        <v>2.5</v>
      </c>
      <c r="V20" s="1">
        <v>2.2999999999999998</v>
      </c>
      <c r="W20" s="6">
        <v>2.2999999999999998</v>
      </c>
      <c r="X20" s="6">
        <v>2.2000000000000002</v>
      </c>
    </row>
    <row r="21" spans="1:24" x14ac:dyDescent="0.35">
      <c r="A21" s="1"/>
      <c r="B21" s="1">
        <v>2</v>
      </c>
      <c r="C21" s="1">
        <v>2.8</v>
      </c>
      <c r="D21" s="1">
        <v>2.4</v>
      </c>
      <c r="S21" s="5">
        <v>3.3</v>
      </c>
      <c r="T21" s="5">
        <v>2.9</v>
      </c>
      <c r="U21" s="1">
        <v>2.7</v>
      </c>
      <c r="V21" s="1">
        <v>2.4</v>
      </c>
      <c r="W21" s="6">
        <v>2.2999999999999998</v>
      </c>
      <c r="X21" s="6">
        <v>2.1</v>
      </c>
    </row>
    <row r="22" spans="1:24" x14ac:dyDescent="0.35">
      <c r="A22" s="1"/>
      <c r="B22" s="1">
        <v>3</v>
      </c>
      <c r="C22" s="1">
        <v>2.6</v>
      </c>
      <c r="D22" s="1">
        <v>2.2999999999999998</v>
      </c>
      <c r="S22" s="5">
        <v>3.1</v>
      </c>
      <c r="T22" s="5">
        <v>2.9</v>
      </c>
      <c r="U22" s="1">
        <v>2.9</v>
      </c>
      <c r="V22" s="1">
        <v>2.2999999999999998</v>
      </c>
      <c r="W22" s="6">
        <v>2.2999999999999998</v>
      </c>
      <c r="X22" s="6">
        <v>2</v>
      </c>
    </row>
    <row r="23" spans="1:24" x14ac:dyDescent="0.35">
      <c r="A23" s="1"/>
      <c r="B23" s="1">
        <v>4</v>
      </c>
      <c r="C23" s="1">
        <v>2.5</v>
      </c>
      <c r="D23" s="1">
        <v>2.2999999999999998</v>
      </c>
      <c r="S23" s="5">
        <v>3.3</v>
      </c>
      <c r="T23" s="5">
        <v>2.8</v>
      </c>
      <c r="U23" s="1">
        <v>2.9</v>
      </c>
      <c r="V23" s="1">
        <v>2.2999999999999998</v>
      </c>
      <c r="W23" s="6">
        <v>2.5</v>
      </c>
      <c r="X23" s="6">
        <v>2</v>
      </c>
    </row>
    <row r="24" spans="1:24" x14ac:dyDescent="0.35">
      <c r="A24" s="1"/>
      <c r="B24" s="1">
        <v>5</v>
      </c>
      <c r="C24" s="1">
        <v>2.7</v>
      </c>
      <c r="D24" s="1">
        <v>2.4</v>
      </c>
      <c r="S24" s="5">
        <v>3.3</v>
      </c>
      <c r="T24" s="5">
        <v>2.8</v>
      </c>
      <c r="U24" s="1">
        <v>3</v>
      </c>
      <c r="V24" s="1">
        <v>2.5</v>
      </c>
      <c r="W24" s="6">
        <v>2.5</v>
      </c>
      <c r="X24" s="6">
        <v>2.2000000000000002</v>
      </c>
    </row>
    <row r="25" spans="1:24" x14ac:dyDescent="0.35">
      <c r="A25" s="1"/>
      <c r="B25" s="1"/>
      <c r="C25" s="1"/>
      <c r="D25" s="1"/>
      <c r="E25" t="s">
        <v>4</v>
      </c>
      <c r="F25" t="s">
        <v>5</v>
      </c>
      <c r="G25" t="s">
        <v>6</v>
      </c>
      <c r="H25" t="s">
        <v>7</v>
      </c>
      <c r="S25" s="5">
        <v>3.2</v>
      </c>
      <c r="T25" s="5">
        <v>2.9</v>
      </c>
      <c r="U25" s="1">
        <v>2.9</v>
      </c>
      <c r="V25" s="1">
        <v>2.4</v>
      </c>
      <c r="W25" s="6">
        <v>2.5</v>
      </c>
      <c r="X25" s="6">
        <v>2.1</v>
      </c>
    </row>
    <row r="26" spans="1:24" x14ac:dyDescent="0.35">
      <c r="A26" s="1" t="s">
        <v>28</v>
      </c>
      <c r="B26" s="1">
        <v>1</v>
      </c>
      <c r="C26" s="1">
        <v>2.9</v>
      </c>
      <c r="D26" s="1">
        <v>2.2999999999999998</v>
      </c>
      <c r="E26">
        <f>AVERAGE(C26:C30)</f>
        <v>2.9200000000000004</v>
      </c>
      <c r="F26">
        <f>STDEV(C26:C30)</f>
        <v>4.4721359549995836E-2</v>
      </c>
      <c r="G26">
        <f>AVERAGE(D26:D30)</f>
        <v>2.38</v>
      </c>
      <c r="H26">
        <f>STDEV(D26:D30)</f>
        <v>8.3666002653407637E-2</v>
      </c>
      <c r="S26" s="5">
        <v>3.3</v>
      </c>
      <c r="T26" s="5">
        <v>3</v>
      </c>
      <c r="U26" s="1">
        <v>2.9</v>
      </c>
      <c r="V26" s="1">
        <v>2.4</v>
      </c>
      <c r="W26" s="6">
        <v>2.4</v>
      </c>
      <c r="X26" s="6">
        <v>2.1</v>
      </c>
    </row>
    <row r="27" spans="1:24" x14ac:dyDescent="0.35">
      <c r="A27" s="1"/>
      <c r="B27" s="1">
        <v>2</v>
      </c>
      <c r="C27" s="1">
        <v>2.9</v>
      </c>
      <c r="D27" s="1">
        <v>2.2999999999999998</v>
      </c>
    </row>
    <row r="28" spans="1:24" x14ac:dyDescent="0.35">
      <c r="A28" s="1"/>
      <c r="B28" s="1">
        <v>3</v>
      </c>
      <c r="C28" s="1">
        <v>3</v>
      </c>
      <c r="D28" s="1">
        <v>2.5</v>
      </c>
    </row>
    <row r="29" spans="1:24" x14ac:dyDescent="0.35">
      <c r="A29" s="1"/>
      <c r="B29" s="1">
        <v>4</v>
      </c>
      <c r="C29" s="1">
        <v>2.9</v>
      </c>
      <c r="D29" s="1">
        <v>2.4</v>
      </c>
    </row>
    <row r="30" spans="1:24" x14ac:dyDescent="0.35">
      <c r="A30" s="1"/>
      <c r="B30" s="1">
        <v>5</v>
      </c>
      <c r="C30" s="1">
        <v>2.9</v>
      </c>
      <c r="D30" s="1">
        <v>2.4</v>
      </c>
    </row>
    <row r="31" spans="1:24" x14ac:dyDescent="0.35">
      <c r="A31" s="1"/>
      <c r="B31" s="1"/>
      <c r="C31" s="1"/>
      <c r="D31" s="1"/>
      <c r="E31" s="1">
        <f>AVERAGE(E26,E20,E14,E8,E2)</f>
        <v>2.7559999999999998</v>
      </c>
      <c r="F31" s="1">
        <f>AVERAGE(F26,F20,F14,F8,F2)</f>
        <v>8.5220683122854204E-2</v>
      </c>
      <c r="G31" s="1">
        <f>AVERAGE(G26,G20,G14,G8,G2)</f>
        <v>2.4079999999999999</v>
      </c>
      <c r="H31" s="1">
        <f>AVERAGE(H26,H20,H14,H8,H2)</f>
        <v>7.0098324652147076E-2</v>
      </c>
    </row>
    <row r="33" spans="1:8" x14ac:dyDescent="0.35">
      <c r="A33" s="6"/>
      <c r="B33" s="6" t="s">
        <v>1</v>
      </c>
      <c r="C33" s="6" t="s">
        <v>15</v>
      </c>
      <c r="D33" s="6" t="s">
        <v>16</v>
      </c>
      <c r="E33" t="s">
        <v>4</v>
      </c>
      <c r="F33" t="s">
        <v>5</v>
      </c>
      <c r="G33" t="s">
        <v>6</v>
      </c>
      <c r="H33" t="s">
        <v>7</v>
      </c>
    </row>
    <row r="34" spans="1:8" x14ac:dyDescent="0.35">
      <c r="A34" s="6" t="s">
        <v>29</v>
      </c>
      <c r="B34" s="6">
        <v>1</v>
      </c>
      <c r="C34" s="6">
        <v>2.2999999999999998</v>
      </c>
      <c r="D34" s="6">
        <v>2</v>
      </c>
      <c r="E34">
        <f>AVERAGE(C34:C38)</f>
        <v>2.34</v>
      </c>
      <c r="F34">
        <f>STDEV(C34:C38)</f>
        <v>5.4772255750516662E-2</v>
      </c>
      <c r="G34">
        <f>AVERAGE(D34:D38)</f>
        <v>2</v>
      </c>
      <c r="H34">
        <f>STDEV(D34:D38)</f>
        <v>7.0710678118654821E-2</v>
      </c>
    </row>
    <row r="35" spans="1:8" x14ac:dyDescent="0.35">
      <c r="A35" s="6"/>
      <c r="B35" s="6">
        <v>2</v>
      </c>
      <c r="C35" s="6">
        <v>2.2999999999999998</v>
      </c>
      <c r="D35" s="6">
        <v>2</v>
      </c>
    </row>
    <row r="36" spans="1:8" x14ac:dyDescent="0.35">
      <c r="A36" s="6"/>
      <c r="B36" s="6">
        <v>3</v>
      </c>
      <c r="C36" s="6">
        <v>2.4</v>
      </c>
      <c r="D36" s="6">
        <v>2.1</v>
      </c>
    </row>
    <row r="37" spans="1:8" x14ac:dyDescent="0.35">
      <c r="A37" s="6"/>
      <c r="B37" s="6">
        <v>4</v>
      </c>
      <c r="C37" s="6">
        <v>2.4</v>
      </c>
      <c r="D37" s="6">
        <v>1.9</v>
      </c>
    </row>
    <row r="38" spans="1:8" x14ac:dyDescent="0.35">
      <c r="A38" s="6"/>
      <c r="B38" s="6">
        <v>5</v>
      </c>
      <c r="C38" s="6">
        <v>2.2999999999999998</v>
      </c>
      <c r="D38" s="6">
        <v>2</v>
      </c>
    </row>
    <row r="39" spans="1:8" x14ac:dyDescent="0.35">
      <c r="A39" s="6"/>
      <c r="B39" s="6"/>
      <c r="C39" s="6"/>
      <c r="D39" s="6"/>
      <c r="E39" t="s">
        <v>4</v>
      </c>
      <c r="F39" t="s">
        <v>5</v>
      </c>
      <c r="G39" t="s">
        <v>6</v>
      </c>
      <c r="H39" t="s">
        <v>7</v>
      </c>
    </row>
    <row r="40" spans="1:8" x14ac:dyDescent="0.35">
      <c r="A40" s="6" t="s">
        <v>30</v>
      </c>
      <c r="B40" s="6">
        <v>1</v>
      </c>
      <c r="C40" s="6">
        <v>2.2999999999999998</v>
      </c>
      <c r="D40" s="6">
        <v>2.1</v>
      </c>
      <c r="E40">
        <f>AVERAGE(C40:C44)</f>
        <v>2.2999999999999998</v>
      </c>
      <c r="F40">
        <f>STDEV(C40:C44)</f>
        <v>7.0710678118654655E-2</v>
      </c>
      <c r="G40">
        <f>AVERAGE(D40:D44)</f>
        <v>2.1399999999999997</v>
      </c>
      <c r="H40">
        <f>STDEV(D40:D44)</f>
        <v>5.4772255750516662E-2</v>
      </c>
    </row>
    <row r="41" spans="1:8" x14ac:dyDescent="0.35">
      <c r="A41" s="6"/>
      <c r="B41" s="6">
        <v>2</v>
      </c>
      <c r="C41" s="6">
        <v>2.2999999999999998</v>
      </c>
      <c r="D41" s="6">
        <v>2.1</v>
      </c>
    </row>
    <row r="42" spans="1:8" x14ac:dyDescent="0.35">
      <c r="A42" s="6"/>
      <c r="B42" s="6">
        <v>3</v>
      </c>
      <c r="C42" s="6">
        <v>2.2999999999999998</v>
      </c>
      <c r="D42" s="6">
        <v>2.2000000000000002</v>
      </c>
    </row>
    <row r="43" spans="1:8" x14ac:dyDescent="0.35">
      <c r="A43" s="6"/>
      <c r="B43" s="6">
        <v>4</v>
      </c>
      <c r="C43" s="6">
        <v>2.4</v>
      </c>
      <c r="D43" s="6">
        <v>2.1</v>
      </c>
    </row>
    <row r="44" spans="1:8" x14ac:dyDescent="0.35">
      <c r="A44" s="6"/>
      <c r="B44" s="6">
        <v>5</v>
      </c>
      <c r="C44" s="6">
        <v>2.2000000000000002</v>
      </c>
      <c r="D44" s="6">
        <v>2.2000000000000002</v>
      </c>
    </row>
    <row r="45" spans="1:8" x14ac:dyDescent="0.35">
      <c r="A45" s="6"/>
      <c r="B45" s="6"/>
      <c r="C45" s="6"/>
      <c r="D45" s="6"/>
      <c r="E45" t="s">
        <v>4</v>
      </c>
      <c r="F45" t="s">
        <v>5</v>
      </c>
      <c r="G45" t="s">
        <v>6</v>
      </c>
      <c r="H45" t="s">
        <v>7</v>
      </c>
    </row>
    <row r="46" spans="1:8" x14ac:dyDescent="0.35">
      <c r="A46" s="6" t="s">
        <v>28</v>
      </c>
      <c r="B46" s="6">
        <v>1</v>
      </c>
      <c r="C46" s="6">
        <v>2.2999999999999998</v>
      </c>
      <c r="D46" s="6">
        <v>2</v>
      </c>
      <c r="E46">
        <f>AVERAGE(C46:C50)</f>
        <v>2.34</v>
      </c>
      <c r="F46">
        <f>STDEV(C46:C50)</f>
        <v>0.11401754250991376</v>
      </c>
      <c r="G46">
        <f>AVERAGE(D46:D50)</f>
        <v>2</v>
      </c>
      <c r="H46">
        <f>STDEV(D46:D50)</f>
        <v>7.0710678118654821E-2</v>
      </c>
    </row>
    <row r="47" spans="1:8" x14ac:dyDescent="0.35">
      <c r="A47" s="6"/>
      <c r="B47" s="6">
        <v>2</v>
      </c>
      <c r="C47" s="6">
        <v>2.2999999999999998</v>
      </c>
      <c r="D47" s="6">
        <v>2.1</v>
      </c>
    </row>
    <row r="48" spans="1:8" x14ac:dyDescent="0.35">
      <c r="A48" s="6"/>
      <c r="B48" s="6">
        <v>3</v>
      </c>
      <c r="C48" s="6">
        <v>2.4</v>
      </c>
      <c r="D48" s="6">
        <v>1.9</v>
      </c>
    </row>
    <row r="49" spans="1:8" x14ac:dyDescent="0.35">
      <c r="A49" s="6"/>
      <c r="B49" s="6">
        <v>4</v>
      </c>
      <c r="C49" s="6">
        <v>2.2000000000000002</v>
      </c>
      <c r="D49" s="6">
        <v>2</v>
      </c>
    </row>
    <row r="50" spans="1:8" x14ac:dyDescent="0.35">
      <c r="A50" s="6"/>
      <c r="B50" s="6">
        <v>5</v>
      </c>
      <c r="C50" s="6">
        <v>2.5</v>
      </c>
      <c r="D50" s="6">
        <v>2</v>
      </c>
    </row>
    <row r="51" spans="1:8" x14ac:dyDescent="0.35">
      <c r="A51" s="6"/>
      <c r="B51" s="6"/>
      <c r="C51" s="6"/>
      <c r="D51" s="6"/>
      <c r="E51" t="s">
        <v>4</v>
      </c>
      <c r="F51" t="s">
        <v>5</v>
      </c>
      <c r="G51" t="s">
        <v>6</v>
      </c>
      <c r="H51" t="s">
        <v>7</v>
      </c>
    </row>
    <row r="52" spans="1:8" x14ac:dyDescent="0.35">
      <c r="A52" s="6" t="s">
        <v>31</v>
      </c>
      <c r="B52" s="6">
        <v>1</v>
      </c>
      <c r="C52" s="6">
        <v>2.2999999999999998</v>
      </c>
      <c r="D52" s="6">
        <v>2.1</v>
      </c>
      <c r="E52">
        <f>AVERAGE(C52:C56)</f>
        <v>2.34</v>
      </c>
      <c r="F52">
        <f>STDEV(C52:C56)</f>
        <v>5.4772255750516662E-2</v>
      </c>
      <c r="G52">
        <f>AVERAGE(D52:D56)</f>
        <v>2.12</v>
      </c>
      <c r="H52">
        <f>STDEV(D52:D56)</f>
        <v>4.4721359549995836E-2</v>
      </c>
    </row>
    <row r="53" spans="1:8" x14ac:dyDescent="0.35">
      <c r="A53" s="6"/>
      <c r="B53" s="6">
        <v>2</v>
      </c>
      <c r="C53" s="6">
        <v>2.4</v>
      </c>
      <c r="D53" s="6">
        <v>2.1</v>
      </c>
    </row>
    <row r="54" spans="1:8" x14ac:dyDescent="0.35">
      <c r="A54" s="6"/>
      <c r="B54" s="6">
        <v>3</v>
      </c>
      <c r="C54" s="6">
        <v>2.4</v>
      </c>
      <c r="D54" s="6">
        <v>2.1</v>
      </c>
    </row>
    <row r="55" spans="1:8" x14ac:dyDescent="0.35">
      <c r="A55" s="6"/>
      <c r="B55" s="6">
        <v>4</v>
      </c>
      <c r="C55" s="6">
        <v>2.2999999999999998</v>
      </c>
      <c r="D55" s="6">
        <v>2.2000000000000002</v>
      </c>
    </row>
    <row r="56" spans="1:8" x14ac:dyDescent="0.35">
      <c r="A56" s="6"/>
      <c r="B56" s="6">
        <v>5</v>
      </c>
      <c r="C56" s="6">
        <v>2.2999999999999998</v>
      </c>
      <c r="D56" s="6">
        <v>2.1</v>
      </c>
    </row>
    <row r="57" spans="1:8" x14ac:dyDescent="0.35">
      <c r="A57" s="6"/>
      <c r="B57" s="6"/>
      <c r="C57" s="6"/>
      <c r="D57" s="6"/>
      <c r="E57" t="s">
        <v>4</v>
      </c>
      <c r="F57" t="s">
        <v>5</v>
      </c>
      <c r="G57" t="s">
        <v>6</v>
      </c>
      <c r="H57" t="s">
        <v>7</v>
      </c>
    </row>
    <row r="58" spans="1:8" x14ac:dyDescent="0.35">
      <c r="A58" s="6" t="s">
        <v>32</v>
      </c>
      <c r="B58" s="6">
        <v>1</v>
      </c>
      <c r="C58" s="6">
        <v>2.2999999999999998</v>
      </c>
      <c r="D58" s="6">
        <v>2</v>
      </c>
      <c r="E58">
        <f>AVERAGE(C58:C62)</f>
        <v>2.4400000000000004</v>
      </c>
      <c r="F58">
        <f>STDEV(C58:C62)</f>
        <v>8.9442719099991672E-2</v>
      </c>
      <c r="G58">
        <f>AVERAGE(D58:D62)</f>
        <v>2.08</v>
      </c>
      <c r="H58">
        <f>STDEV(D58:D62)</f>
        <v>8.3666002653407637E-2</v>
      </c>
    </row>
    <row r="59" spans="1:8" x14ac:dyDescent="0.35">
      <c r="A59" s="6"/>
      <c r="B59" s="6">
        <v>2</v>
      </c>
      <c r="C59" s="6">
        <v>2.5</v>
      </c>
      <c r="D59" s="6">
        <v>2</v>
      </c>
    </row>
    <row r="60" spans="1:8" x14ac:dyDescent="0.35">
      <c r="A60" s="6"/>
      <c r="B60" s="6">
        <v>3</v>
      </c>
      <c r="C60" s="6">
        <v>2.5</v>
      </c>
      <c r="D60" s="6">
        <v>2.2000000000000002</v>
      </c>
    </row>
    <row r="61" spans="1:8" x14ac:dyDescent="0.35">
      <c r="A61" s="6"/>
      <c r="B61" s="6">
        <v>4</v>
      </c>
      <c r="C61" s="6">
        <v>2.5</v>
      </c>
      <c r="D61" s="6">
        <v>2.1</v>
      </c>
    </row>
    <row r="62" spans="1:8" x14ac:dyDescent="0.35">
      <c r="A62" s="6"/>
      <c r="B62" s="6">
        <v>5</v>
      </c>
      <c r="C62" s="6">
        <v>2.4</v>
      </c>
      <c r="D62" s="6">
        <v>2.1</v>
      </c>
      <c r="E62" s="6">
        <f>AVERAGE(E58,E52,E46,E40,E34)</f>
        <v>2.3519999999999999</v>
      </c>
      <c r="F62" s="6">
        <f t="shared" ref="F62:H62" si="0">AVERAGE(F58,F52,F46,F40,F34)</f>
        <v>7.6743090245918674E-2</v>
      </c>
      <c r="G62" s="6">
        <f t="shared" si="0"/>
        <v>2.0680000000000001</v>
      </c>
      <c r="H62" s="6">
        <f t="shared" si="0"/>
        <v>6.4916194838245955E-2</v>
      </c>
    </row>
    <row r="63" spans="1:8" x14ac:dyDescent="0.35">
      <c r="A63" t="s">
        <v>0</v>
      </c>
      <c r="B63" s="13" t="s">
        <v>1</v>
      </c>
      <c r="C63" s="13" t="s">
        <v>33</v>
      </c>
      <c r="D63" s="13" t="s">
        <v>34</v>
      </c>
      <c r="E63" t="s">
        <v>4</v>
      </c>
      <c r="F63" t="s">
        <v>5</v>
      </c>
      <c r="G63" t="s">
        <v>6</v>
      </c>
      <c r="H63" t="s">
        <v>7</v>
      </c>
    </row>
    <row r="64" spans="1:8" x14ac:dyDescent="0.35">
      <c r="A64" t="s">
        <v>35</v>
      </c>
      <c r="B64" s="13">
        <v>1</v>
      </c>
      <c r="C64" s="13">
        <v>2.9</v>
      </c>
      <c r="D64" s="13">
        <v>2.7</v>
      </c>
      <c r="E64">
        <f>AVERAGE(C64:C68)</f>
        <v>3.02</v>
      </c>
      <c r="F64">
        <f>STDEV(C64:C68)</f>
        <v>8.3666002653407637E-2</v>
      </c>
      <c r="G64">
        <f>AVERAGE(D64:D68)</f>
        <v>2.7800000000000002</v>
      </c>
      <c r="H64">
        <f>STDEV(D64:D68)</f>
        <v>4.4721359549995635E-2</v>
      </c>
    </row>
    <row r="65" spans="1:8" x14ac:dyDescent="0.35">
      <c r="B65" s="13">
        <v>2</v>
      </c>
      <c r="C65" s="13">
        <v>3</v>
      </c>
      <c r="D65" s="13">
        <v>2.8</v>
      </c>
    </row>
    <row r="66" spans="1:8" x14ac:dyDescent="0.35">
      <c r="B66" s="13">
        <v>3</v>
      </c>
      <c r="C66" s="13">
        <v>3.1</v>
      </c>
      <c r="D66" s="13">
        <v>2.8</v>
      </c>
    </row>
    <row r="67" spans="1:8" x14ac:dyDescent="0.35">
      <c r="B67" s="13">
        <v>4</v>
      </c>
      <c r="C67" s="13">
        <v>3</v>
      </c>
      <c r="D67" s="13">
        <v>2.8</v>
      </c>
    </row>
    <row r="68" spans="1:8" x14ac:dyDescent="0.35">
      <c r="B68" s="13">
        <v>5</v>
      </c>
      <c r="C68" s="13">
        <v>3.1</v>
      </c>
      <c r="D68" s="13">
        <v>2.8</v>
      </c>
    </row>
    <row r="69" spans="1:8" x14ac:dyDescent="0.35">
      <c r="E69" t="s">
        <v>4</v>
      </c>
      <c r="F69" t="s">
        <v>5</v>
      </c>
      <c r="G69" t="s">
        <v>6</v>
      </c>
      <c r="H69" t="s">
        <v>7</v>
      </c>
    </row>
    <row r="70" spans="1:8" x14ac:dyDescent="0.35">
      <c r="A70" t="s">
        <v>36</v>
      </c>
      <c r="B70" s="5">
        <v>1</v>
      </c>
      <c r="C70" s="5">
        <v>3</v>
      </c>
      <c r="D70" s="5">
        <v>2.7</v>
      </c>
      <c r="E70">
        <f>AVERAGE(C70:C74)</f>
        <v>3</v>
      </c>
      <c r="F70">
        <f>STDEV(C70:C74)</f>
        <v>7.0710678118654821E-2</v>
      </c>
      <c r="G70">
        <f>AVERAGE(D70:D74)</f>
        <v>2.72</v>
      </c>
      <c r="H70">
        <f>STDEV(D70:D74)</f>
        <v>4.4721359549995635E-2</v>
      </c>
    </row>
    <row r="71" spans="1:8" x14ac:dyDescent="0.35">
      <c r="B71" s="5">
        <v>2</v>
      </c>
      <c r="C71" s="5">
        <v>3</v>
      </c>
      <c r="D71" s="5">
        <v>2.7</v>
      </c>
    </row>
    <row r="72" spans="1:8" x14ac:dyDescent="0.35">
      <c r="B72" s="5">
        <v>3</v>
      </c>
      <c r="C72" s="5">
        <v>3.1</v>
      </c>
      <c r="D72" s="5">
        <v>2.7</v>
      </c>
    </row>
    <row r="73" spans="1:8" x14ac:dyDescent="0.35">
      <c r="B73" s="5">
        <v>4</v>
      </c>
      <c r="C73" s="5">
        <v>2.9</v>
      </c>
      <c r="D73" s="5">
        <v>2.8</v>
      </c>
    </row>
    <row r="74" spans="1:8" x14ac:dyDescent="0.35">
      <c r="B74" s="5">
        <v>5</v>
      </c>
      <c r="C74" s="5">
        <v>3</v>
      </c>
      <c r="D74" s="5">
        <v>2.7</v>
      </c>
    </row>
    <row r="75" spans="1:8" x14ac:dyDescent="0.35">
      <c r="E75" t="s">
        <v>4</v>
      </c>
      <c r="F75" t="s">
        <v>5</v>
      </c>
      <c r="G75" t="s">
        <v>6</v>
      </c>
      <c r="H75" t="s">
        <v>7</v>
      </c>
    </row>
    <row r="76" spans="1:8" x14ac:dyDescent="0.35">
      <c r="A76" t="s">
        <v>37</v>
      </c>
      <c r="B76" s="5">
        <v>1</v>
      </c>
      <c r="C76" s="5">
        <v>2.9</v>
      </c>
      <c r="D76" s="5">
        <v>2.7</v>
      </c>
      <c r="E76">
        <f>AVERAGE(C76:C80)</f>
        <v>3</v>
      </c>
      <c r="F76">
        <f>STDEV(C76:C80)</f>
        <v>0.10000000000000009</v>
      </c>
      <c r="G76">
        <f>AVERAGE(D76:D80)</f>
        <v>2.66</v>
      </c>
      <c r="H76">
        <f>STDEV(D76:D80)</f>
        <v>5.4772255750516662E-2</v>
      </c>
    </row>
    <row r="77" spans="1:8" x14ac:dyDescent="0.35">
      <c r="B77" s="5">
        <v>2</v>
      </c>
      <c r="C77" s="5">
        <v>3</v>
      </c>
      <c r="D77" s="5">
        <v>2.6</v>
      </c>
    </row>
    <row r="78" spans="1:8" x14ac:dyDescent="0.35">
      <c r="B78" s="5">
        <v>3</v>
      </c>
      <c r="C78" s="5">
        <v>3.1</v>
      </c>
      <c r="D78" s="5">
        <v>2.7</v>
      </c>
    </row>
    <row r="79" spans="1:8" x14ac:dyDescent="0.35">
      <c r="B79" s="5">
        <v>4</v>
      </c>
      <c r="C79" s="5">
        <v>3.1</v>
      </c>
      <c r="D79" s="5">
        <v>2.6</v>
      </c>
    </row>
    <row r="80" spans="1:8" x14ac:dyDescent="0.35">
      <c r="B80" s="5">
        <v>5</v>
      </c>
      <c r="C80" s="5">
        <v>2.9</v>
      </c>
      <c r="D80" s="5">
        <v>2.7</v>
      </c>
    </row>
    <row r="81" spans="1:8" x14ac:dyDescent="0.35">
      <c r="E81" t="s">
        <v>4</v>
      </c>
      <c r="F81" t="s">
        <v>5</v>
      </c>
      <c r="G81" t="s">
        <v>6</v>
      </c>
      <c r="H81" t="s">
        <v>7</v>
      </c>
    </row>
    <row r="82" spans="1:8" x14ac:dyDescent="0.35">
      <c r="A82" t="s">
        <v>38</v>
      </c>
      <c r="B82" s="13">
        <v>1</v>
      </c>
      <c r="C82" s="13">
        <v>2.8</v>
      </c>
      <c r="D82" s="13">
        <v>2.7</v>
      </c>
      <c r="E82">
        <f>AVERAGE(C82:C86)</f>
        <v>2.88</v>
      </c>
      <c r="F82">
        <f>STDEV(C82:C86)</f>
        <v>8.3666002653407637E-2</v>
      </c>
      <c r="G82">
        <f>AVERAGE(D82:D86)</f>
        <v>2.6799999999999997</v>
      </c>
      <c r="H82">
        <f>STDEV(D82:D86)</f>
        <v>4.4721359549995836E-2</v>
      </c>
    </row>
    <row r="83" spans="1:8" x14ac:dyDescent="0.35">
      <c r="B83" s="13">
        <v>2</v>
      </c>
      <c r="C83" s="13">
        <v>2.8</v>
      </c>
      <c r="D83" s="13">
        <v>2.7</v>
      </c>
    </row>
    <row r="84" spans="1:8" x14ac:dyDescent="0.35">
      <c r="B84" s="13">
        <v>3</v>
      </c>
      <c r="C84" s="13">
        <v>3</v>
      </c>
      <c r="D84" s="13">
        <v>2.6</v>
      </c>
    </row>
    <row r="85" spans="1:8" x14ac:dyDescent="0.35">
      <c r="B85" s="13">
        <v>4</v>
      </c>
      <c r="C85" s="13">
        <v>2.9</v>
      </c>
      <c r="D85" s="13">
        <v>2.7</v>
      </c>
    </row>
    <row r="86" spans="1:8" x14ac:dyDescent="0.35">
      <c r="B86" s="13">
        <v>5</v>
      </c>
      <c r="C86" s="13">
        <v>2.9</v>
      </c>
      <c r="D86" s="13">
        <v>2.7</v>
      </c>
    </row>
    <row r="87" spans="1:8" x14ac:dyDescent="0.35">
      <c r="E87" t="s">
        <v>4</v>
      </c>
      <c r="F87" t="s">
        <v>5</v>
      </c>
      <c r="G87" t="s">
        <v>6</v>
      </c>
      <c r="H87" t="s">
        <v>7</v>
      </c>
    </row>
    <row r="88" spans="1:8" x14ac:dyDescent="0.35">
      <c r="A88" t="s">
        <v>39</v>
      </c>
      <c r="B88" s="5">
        <v>1</v>
      </c>
      <c r="C88" s="5">
        <v>2.9</v>
      </c>
      <c r="D88" s="5">
        <v>2.5</v>
      </c>
      <c r="E88">
        <f>AVERAGE(C88:C92)</f>
        <v>2.9</v>
      </c>
      <c r="F88">
        <f>STDEV(C88:C92)</f>
        <v>7.0710678118654821E-2</v>
      </c>
      <c r="G88">
        <f>AVERAGE(D88:D92)</f>
        <v>2.52</v>
      </c>
      <c r="H88">
        <f>STDEV(D88:D92)</f>
        <v>4.4721359549995836E-2</v>
      </c>
    </row>
    <row r="89" spans="1:8" x14ac:dyDescent="0.35">
      <c r="B89" s="5">
        <v>2</v>
      </c>
      <c r="C89" s="5">
        <v>2.9</v>
      </c>
      <c r="D89" s="5">
        <v>2.5</v>
      </c>
    </row>
    <row r="90" spans="1:8" x14ac:dyDescent="0.35">
      <c r="B90" s="5">
        <v>3</v>
      </c>
      <c r="C90" s="5">
        <v>2.9</v>
      </c>
      <c r="D90" s="5">
        <v>2.5</v>
      </c>
    </row>
    <row r="91" spans="1:8" x14ac:dyDescent="0.35">
      <c r="B91" s="5">
        <v>4</v>
      </c>
      <c r="C91" s="5">
        <v>2.8</v>
      </c>
      <c r="D91" s="5">
        <v>2.6</v>
      </c>
    </row>
    <row r="92" spans="1:8" x14ac:dyDescent="0.35">
      <c r="B92" s="5">
        <v>5</v>
      </c>
      <c r="C92" s="5">
        <v>3</v>
      </c>
      <c r="D92" s="5">
        <v>2.5</v>
      </c>
    </row>
    <row r="93" spans="1:8" x14ac:dyDescent="0.35">
      <c r="E93" t="s">
        <v>4</v>
      </c>
      <c r="F93" t="s">
        <v>5</v>
      </c>
      <c r="G93" t="s">
        <v>6</v>
      </c>
      <c r="H93" t="s">
        <v>7</v>
      </c>
    </row>
    <row r="94" spans="1:8" x14ac:dyDescent="0.35">
      <c r="A94" t="s">
        <v>40</v>
      </c>
      <c r="B94" s="13">
        <v>1</v>
      </c>
      <c r="C94" s="13">
        <v>2.9</v>
      </c>
      <c r="D94" s="13">
        <v>2.4</v>
      </c>
      <c r="E94">
        <f>AVERAGE(C94:C98)</f>
        <v>2.8</v>
      </c>
      <c r="F94">
        <f>STDEV(C94:C98)</f>
        <v>9.9999999999999867E-2</v>
      </c>
      <c r="G94">
        <f>AVERAGE(D94:D98)</f>
        <v>2.38</v>
      </c>
      <c r="H94">
        <f>STDEV(D94:D98)</f>
        <v>4.4721359549995836E-2</v>
      </c>
    </row>
    <row r="95" spans="1:8" x14ac:dyDescent="0.35">
      <c r="B95" s="13">
        <v>2</v>
      </c>
      <c r="C95" s="13">
        <v>2.8</v>
      </c>
      <c r="D95" s="13">
        <v>2.4</v>
      </c>
    </row>
    <row r="96" spans="1:8" x14ac:dyDescent="0.35">
      <c r="B96" s="13">
        <v>3</v>
      </c>
      <c r="C96" s="13">
        <v>2.7</v>
      </c>
      <c r="D96" s="13">
        <v>2.4</v>
      </c>
    </row>
    <row r="97" spans="1:8" x14ac:dyDescent="0.35">
      <c r="B97" s="13">
        <v>4</v>
      </c>
      <c r="C97" s="13">
        <v>2.7</v>
      </c>
      <c r="D97" s="13">
        <v>2.2999999999999998</v>
      </c>
    </row>
    <row r="98" spans="1:8" x14ac:dyDescent="0.35">
      <c r="B98" s="13">
        <v>5</v>
      </c>
      <c r="C98" s="13">
        <v>2.9</v>
      </c>
      <c r="D98" s="13">
        <v>2.4</v>
      </c>
    </row>
    <row r="99" spans="1:8" x14ac:dyDescent="0.35">
      <c r="E99" t="s">
        <v>4</v>
      </c>
      <c r="F99" t="s">
        <v>5</v>
      </c>
      <c r="G99" t="s">
        <v>6</v>
      </c>
      <c r="H99" t="s">
        <v>7</v>
      </c>
    </row>
    <row r="100" spans="1:8" x14ac:dyDescent="0.35">
      <c r="A100" t="s">
        <v>41</v>
      </c>
      <c r="B100" s="5">
        <v>1</v>
      </c>
      <c r="C100" s="5">
        <v>2.8</v>
      </c>
      <c r="D100" s="5">
        <v>2.4</v>
      </c>
      <c r="E100">
        <f>AVERAGE(C100:C104)</f>
        <v>2.8600000000000003</v>
      </c>
      <c r="F100">
        <f>STDEV(C100:C104)</f>
        <v>0.13416407864998736</v>
      </c>
      <c r="G100">
        <f>AVERAGE(D100:D104)</f>
        <v>2.5</v>
      </c>
      <c r="H100">
        <f>STDEV(D100:D104)</f>
        <v>0.10000000000000009</v>
      </c>
    </row>
    <row r="101" spans="1:8" x14ac:dyDescent="0.35">
      <c r="B101" s="5">
        <v>2</v>
      </c>
      <c r="C101" s="5">
        <v>3</v>
      </c>
      <c r="D101" s="5">
        <v>2.6</v>
      </c>
    </row>
    <row r="102" spans="1:8" x14ac:dyDescent="0.35">
      <c r="B102" s="5">
        <v>3</v>
      </c>
      <c r="C102" s="5">
        <v>3</v>
      </c>
      <c r="D102" s="5">
        <v>2.4</v>
      </c>
    </row>
    <row r="103" spans="1:8" x14ac:dyDescent="0.35">
      <c r="B103" s="5">
        <v>4</v>
      </c>
      <c r="C103" s="5">
        <v>2.8</v>
      </c>
      <c r="D103" s="5">
        <v>2.6</v>
      </c>
    </row>
    <row r="104" spans="1:8" x14ac:dyDescent="0.35">
      <c r="B104" s="5">
        <v>5</v>
      </c>
      <c r="C104" s="5">
        <v>2.7</v>
      </c>
      <c r="D104" s="5">
        <v>2.5</v>
      </c>
    </row>
    <row r="105" spans="1:8" x14ac:dyDescent="0.35">
      <c r="A105" s="5"/>
      <c r="B105" s="5"/>
      <c r="C105" s="5" t="s">
        <v>14</v>
      </c>
      <c r="D105" s="5" t="s">
        <v>11</v>
      </c>
      <c r="E105" t="s">
        <v>4</v>
      </c>
      <c r="F105" t="s">
        <v>5</v>
      </c>
      <c r="G105" t="s">
        <v>6</v>
      </c>
      <c r="H105" t="s">
        <v>7</v>
      </c>
    </row>
    <row r="106" spans="1:8" x14ac:dyDescent="0.35">
      <c r="A106" s="5" t="s">
        <v>42</v>
      </c>
      <c r="B106" s="5">
        <v>1</v>
      </c>
      <c r="C106" s="5">
        <v>3.1</v>
      </c>
      <c r="D106" s="5">
        <v>2.8</v>
      </c>
      <c r="E106">
        <f>AVERAGE(C106:C110)</f>
        <v>3.22</v>
      </c>
      <c r="F106">
        <f>STDEV(C106:C110)</f>
        <v>8.3666002653407415E-2</v>
      </c>
      <c r="G106">
        <f>AVERAGE(D106:D110)</f>
        <v>2.82</v>
      </c>
      <c r="H106">
        <f>STDEV(D106:D110)</f>
        <v>4.4721359549995836E-2</v>
      </c>
    </row>
    <row r="107" spans="1:8" x14ac:dyDescent="0.35">
      <c r="A107" s="5" t="s">
        <v>43</v>
      </c>
      <c r="B107" s="5">
        <v>2</v>
      </c>
      <c r="C107" s="5">
        <v>3.2</v>
      </c>
      <c r="D107" s="5">
        <v>2.8</v>
      </c>
    </row>
    <row r="108" spans="1:8" x14ac:dyDescent="0.35">
      <c r="A108" s="5"/>
      <c r="B108" s="5">
        <v>3</v>
      </c>
      <c r="C108" s="5">
        <v>3.3</v>
      </c>
      <c r="D108" s="5">
        <v>2.8</v>
      </c>
    </row>
    <row r="109" spans="1:8" x14ac:dyDescent="0.35">
      <c r="A109" s="5"/>
      <c r="B109" s="5">
        <v>4</v>
      </c>
      <c r="C109" s="5">
        <v>3.3</v>
      </c>
      <c r="D109" s="5">
        <v>2.8</v>
      </c>
    </row>
    <row r="110" spans="1:8" x14ac:dyDescent="0.35">
      <c r="A110" s="5"/>
      <c r="B110" s="5">
        <v>5</v>
      </c>
      <c r="C110" s="5">
        <v>3.2</v>
      </c>
      <c r="D110" s="5">
        <v>2.9</v>
      </c>
    </row>
    <row r="111" spans="1:8" x14ac:dyDescent="0.35">
      <c r="E111" t="s">
        <v>4</v>
      </c>
      <c r="F111" t="s">
        <v>5</v>
      </c>
      <c r="G111" t="s">
        <v>6</v>
      </c>
      <c r="H111" t="s">
        <v>7</v>
      </c>
    </row>
    <row r="112" spans="1:8" x14ac:dyDescent="0.35">
      <c r="A112" t="s">
        <v>27</v>
      </c>
      <c r="B112" s="5">
        <v>1</v>
      </c>
      <c r="C112" s="5">
        <v>3.5</v>
      </c>
      <c r="D112" s="5">
        <v>2.9</v>
      </c>
      <c r="E112">
        <f>AVERAGE(C112:C116)</f>
        <v>3.3600000000000003</v>
      </c>
      <c r="F112">
        <f>STDEV(C112:C116)</f>
        <v>0.11401754250991375</v>
      </c>
      <c r="G112">
        <f>AVERAGE(D112:D116)</f>
        <v>3</v>
      </c>
      <c r="H112">
        <f>STDEV(D112:D116)</f>
        <v>0.10000000000000009</v>
      </c>
    </row>
    <row r="113" spans="1:8" x14ac:dyDescent="0.35">
      <c r="B113" s="5">
        <v>2</v>
      </c>
      <c r="C113" s="5">
        <v>3.2</v>
      </c>
      <c r="D113" s="5">
        <v>3.1</v>
      </c>
    </row>
    <row r="114" spans="1:8" x14ac:dyDescent="0.35">
      <c r="B114" s="5">
        <v>3</v>
      </c>
      <c r="C114" s="5">
        <v>3.3</v>
      </c>
      <c r="D114" s="5">
        <v>2.9</v>
      </c>
    </row>
    <row r="115" spans="1:8" x14ac:dyDescent="0.35">
      <c r="B115" s="5">
        <v>4</v>
      </c>
      <c r="C115" s="5">
        <v>3.4</v>
      </c>
      <c r="D115" s="5">
        <v>3</v>
      </c>
    </row>
    <row r="116" spans="1:8" x14ac:dyDescent="0.35">
      <c r="B116" s="5">
        <v>5</v>
      </c>
      <c r="C116" s="5">
        <v>3.4</v>
      </c>
      <c r="D116" s="5">
        <v>3.1</v>
      </c>
    </row>
    <row r="117" spans="1:8" x14ac:dyDescent="0.35">
      <c r="E117" t="s">
        <v>4</v>
      </c>
      <c r="F117" t="s">
        <v>5</v>
      </c>
      <c r="G117" t="s">
        <v>6</v>
      </c>
      <c r="H117" t="s">
        <v>7</v>
      </c>
    </row>
    <row r="118" spans="1:8" x14ac:dyDescent="0.35">
      <c r="A118" t="s">
        <v>28</v>
      </c>
      <c r="B118" s="5">
        <v>1</v>
      </c>
      <c r="C118" s="5">
        <v>3.4</v>
      </c>
      <c r="D118" s="5">
        <v>2.7</v>
      </c>
      <c r="E118">
        <f>AVERAGE(C118:C122)</f>
        <v>3.38</v>
      </c>
      <c r="F118">
        <f>STDEV(C118:C122)</f>
        <v>0.10954451150103314</v>
      </c>
      <c r="G118">
        <f>AVERAGE(D118:D122)</f>
        <v>2.8</v>
      </c>
      <c r="H118">
        <f>STDEV(D118:D122)</f>
        <v>7.0710678118654655E-2</v>
      </c>
    </row>
    <row r="119" spans="1:8" x14ac:dyDescent="0.35">
      <c r="B119" s="5">
        <v>2</v>
      </c>
      <c r="C119" s="5">
        <v>3.4</v>
      </c>
      <c r="D119" s="5">
        <v>2.9</v>
      </c>
    </row>
    <row r="120" spans="1:8" x14ac:dyDescent="0.35">
      <c r="B120" s="5">
        <v>3</v>
      </c>
      <c r="C120" s="5">
        <v>3.4</v>
      </c>
      <c r="D120" s="5">
        <v>2.8</v>
      </c>
    </row>
    <row r="121" spans="1:8" x14ac:dyDescent="0.35">
      <c r="B121" s="5">
        <v>4</v>
      </c>
      <c r="C121" s="5">
        <v>3.5</v>
      </c>
      <c r="D121" s="5">
        <v>2.8</v>
      </c>
    </row>
    <row r="122" spans="1:8" x14ac:dyDescent="0.35">
      <c r="B122" s="5">
        <v>5</v>
      </c>
      <c r="C122" s="5">
        <v>3.2</v>
      </c>
      <c r="D122" s="5">
        <v>2.8</v>
      </c>
    </row>
    <row r="123" spans="1:8" x14ac:dyDescent="0.35">
      <c r="E123" t="s">
        <v>4</v>
      </c>
      <c r="F123" t="s">
        <v>5</v>
      </c>
      <c r="G123" t="s">
        <v>6</v>
      </c>
      <c r="H123" t="s">
        <v>7</v>
      </c>
    </row>
    <row r="124" spans="1:8" x14ac:dyDescent="0.35">
      <c r="A124" t="s">
        <v>28</v>
      </c>
      <c r="B124" s="5">
        <v>1</v>
      </c>
      <c r="C124" s="5">
        <v>3.2</v>
      </c>
      <c r="D124" s="5">
        <v>2.8</v>
      </c>
      <c r="E124">
        <f>AVERAGE(C124:C128)</f>
        <v>3.3</v>
      </c>
      <c r="F124">
        <f>STDEV(C124:C128)</f>
        <v>9.9999999999999867E-2</v>
      </c>
      <c r="G124">
        <f>AVERAGE(D124:D128)</f>
        <v>2.84</v>
      </c>
      <c r="H124">
        <f>STDEV(D124:D128)</f>
        <v>5.4772255750516662E-2</v>
      </c>
    </row>
    <row r="125" spans="1:8" x14ac:dyDescent="0.35">
      <c r="B125" s="5">
        <v>2</v>
      </c>
      <c r="C125" s="5">
        <v>3.4</v>
      </c>
      <c r="D125" s="5">
        <v>2.8</v>
      </c>
    </row>
    <row r="126" spans="1:8" x14ac:dyDescent="0.35">
      <c r="B126" s="5">
        <v>3</v>
      </c>
      <c r="C126" s="5">
        <v>3.2</v>
      </c>
      <c r="D126" s="5">
        <v>2.8</v>
      </c>
    </row>
    <row r="127" spans="1:8" x14ac:dyDescent="0.35">
      <c r="B127" s="5">
        <v>4</v>
      </c>
      <c r="C127" s="5">
        <v>3.4</v>
      </c>
      <c r="D127" s="5">
        <v>2.9</v>
      </c>
    </row>
    <row r="128" spans="1:8" x14ac:dyDescent="0.35">
      <c r="B128" s="5">
        <v>5</v>
      </c>
      <c r="C128" s="5">
        <v>3.3</v>
      </c>
      <c r="D128" s="5">
        <v>2.9</v>
      </c>
    </row>
    <row r="129" spans="1:8" x14ac:dyDescent="0.35">
      <c r="E129" t="s">
        <v>4</v>
      </c>
      <c r="F129" t="s">
        <v>5</v>
      </c>
      <c r="G129" t="s">
        <v>6</v>
      </c>
      <c r="H129" t="s">
        <v>7</v>
      </c>
    </row>
    <row r="130" spans="1:8" x14ac:dyDescent="0.35">
      <c r="A130" t="s">
        <v>44</v>
      </c>
      <c r="B130" s="5">
        <v>1</v>
      </c>
      <c r="C130" s="5">
        <v>3.1</v>
      </c>
      <c r="D130" s="5">
        <v>2.9</v>
      </c>
      <c r="E130">
        <f>AVERAGE(C130:C134)</f>
        <v>3.2399999999999998</v>
      </c>
      <c r="F130">
        <f>STDEV(C130:C134)</f>
        <v>8.944271909999145E-2</v>
      </c>
      <c r="G130">
        <f>AVERAGE(D130:D134)</f>
        <v>2.88</v>
      </c>
      <c r="H130">
        <f>STDEV(D130:D134)</f>
        <v>8.3666002653407637E-2</v>
      </c>
    </row>
    <row r="131" spans="1:8" x14ac:dyDescent="0.35">
      <c r="B131" s="5">
        <v>2</v>
      </c>
      <c r="C131" s="5">
        <v>3.3</v>
      </c>
      <c r="D131" s="5">
        <v>2.8</v>
      </c>
    </row>
    <row r="132" spans="1:8" x14ac:dyDescent="0.35">
      <c r="B132" s="5">
        <v>3</v>
      </c>
      <c r="C132" s="5">
        <v>3.3</v>
      </c>
      <c r="D132" s="5">
        <v>2.8</v>
      </c>
    </row>
    <row r="133" spans="1:8" x14ac:dyDescent="0.35">
      <c r="B133" s="5">
        <v>4</v>
      </c>
      <c r="C133" s="5">
        <v>3.2</v>
      </c>
      <c r="D133" s="5">
        <v>2.9</v>
      </c>
    </row>
    <row r="134" spans="1:8" x14ac:dyDescent="0.35">
      <c r="B134" s="5">
        <v>5</v>
      </c>
      <c r="C134" s="5">
        <v>3.3</v>
      </c>
      <c r="D134" s="5">
        <v>3</v>
      </c>
      <c r="E134" s="5">
        <f>AVERAGE(E130,E124,E118,E112,E106,E100,E88,E76,E70)</f>
        <v>3.1399999999999992</v>
      </c>
      <c r="F134" s="10">
        <f t="shared" ref="F134:H134" si="1">AVERAGE(F130,F124,F118,F112,F106,F100,F88,F76,F70)</f>
        <v>9.6917356739071411E-2</v>
      </c>
      <c r="G134" s="10">
        <f t="shared" si="1"/>
        <v>2.7488888888888887</v>
      </c>
      <c r="H134" s="10">
        <f t="shared" si="1"/>
        <v>6.6453918991453684E-2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Berger (student)</dc:creator>
  <cp:keywords/>
  <dc:description/>
  <cp:lastModifiedBy>Sarah Berger</cp:lastModifiedBy>
  <cp:revision/>
  <dcterms:created xsi:type="dcterms:W3CDTF">2025-09-12T03:10:38Z</dcterms:created>
  <dcterms:modified xsi:type="dcterms:W3CDTF">2026-01-06T22:51:11Z</dcterms:modified>
  <cp:category/>
  <cp:contentStatus/>
</cp:coreProperties>
</file>